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155" windowHeight="10995" activeTab="0"/>
  </bookViews>
  <sheets>
    <sheet name="Faculty Salary Dist 2012" sheetId="1" r:id="rId1"/>
  </sheets>
  <definedNames/>
  <calcPr fullCalcOnLoad="1"/>
</workbook>
</file>

<file path=xl/sharedStrings.xml><?xml version="1.0" encoding="utf-8"?>
<sst xmlns="http://schemas.openxmlformats.org/spreadsheetml/2006/main" count="101" uniqueCount="30">
  <si>
    <r>
      <t>Men</t>
    </r>
    <r>
      <rPr>
        <sz val="10"/>
        <rFont val="Arial"/>
        <family val="2"/>
      </rPr>
      <t> </t>
    </r>
  </si>
  <si>
    <t> Professors </t>
  </si>
  <si>
    <t> Associate professors </t>
  </si>
  <si>
    <t> Assistant professors </t>
  </si>
  <si>
    <t> Instructors </t>
  </si>
  <si>
    <t> Lecturers </t>
  </si>
  <si>
    <t> No academic rank </t>
  </si>
  <si>
    <r>
      <t> </t>
    </r>
    <r>
      <rPr>
        <b/>
        <sz val="10"/>
        <rFont val="Arial"/>
        <family val="2"/>
      </rPr>
      <t>Total 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</si>
  <si>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</si>
  <si>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</si>
  <si>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(men + women)</t>
    </r>
    <r>
      <rPr>
        <sz val="10"/>
        <rFont val="Arial"/>
        <family val="2"/>
      </rPr>
      <t> </t>
    </r>
  </si>
  <si>
    <t> Rank </t>
  </si>
  <si>
    <t> Salary outlays  </t>
  </si>
  <si>
    <r>
      <t> </t>
    </r>
    <r>
      <rPr>
        <b/>
        <sz val="10"/>
        <rFont val="Arial"/>
        <family val="2"/>
      </rPr>
      <t>Men</t>
    </r>
    <r>
      <rPr>
        <sz val="10"/>
        <rFont val="Arial"/>
        <family val="2"/>
      </rPr>
      <t> </t>
    </r>
  </si>
  <si>
    <t>Total</t>
  </si>
  <si>
    <t>Salaries - 11/12-month contracts/teaching periods</t>
  </si>
  <si>
    <t>Salaries - 9/10-month contracts/teaching periods</t>
  </si>
  <si>
    <t>by Gender and Academic Rank</t>
  </si>
  <si>
    <t>Buffalo State College</t>
  </si>
  <si>
    <t> Average Salary </t>
  </si>
  <si>
    <t> Headcount</t>
  </si>
  <si>
    <t>Gender and Rank </t>
  </si>
  <si>
    <t> Salaries of ALL Full-time Instructional Faculty by Rank</t>
  </si>
  <si>
    <t> Full-time Instructional Faculty by Rank</t>
  </si>
  <si>
    <t> Full-time Instructional Faculty by Gender and Rank</t>
  </si>
  <si>
    <t>Full-time Instructional Faculty by Gender and Rank</t>
  </si>
  <si>
    <t>Institutional Research Home</t>
  </si>
  <si>
    <t>Faculty and Staff Statistics</t>
  </si>
  <si>
    <t>Academic Year 2012-2013</t>
  </si>
  <si>
    <t>Total from prior year (2011-12)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</si>
</sst>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43" fontId="1" fillId="0" borderId="0" xfId="42" applyFont="1" applyFill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left" vertical="top" wrapText="1"/>
    </xf>
    <xf numFmtId="43" fontId="0" fillId="0" borderId="15" xfId="42" applyFont="1" applyFill="1" applyBorder="1" applyAlignment="1">
      <alignment/>
    </xf>
    <xf numFmtId="0" fontId="1" fillId="0" borderId="14" xfId="0" applyFont="1" applyFill="1" applyBorder="1" applyAlignment="1">
      <alignment horizontal="left" vertical="top" wrapText="1"/>
    </xf>
    <xf numFmtId="43" fontId="1" fillId="0" borderId="15" xfId="42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4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 vertical="top" wrapText="1"/>
    </xf>
    <xf numFmtId="43" fontId="1" fillId="0" borderId="0" xfId="42" applyFont="1" applyFill="1" applyBorder="1" applyAlignment="1">
      <alignment horizontal="right"/>
    </xf>
    <xf numFmtId="0" fontId="0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right" vertical="top" wrapText="1"/>
    </xf>
    <xf numFmtId="43" fontId="0" fillId="0" borderId="0" xfId="42" applyFont="1" applyFill="1" applyBorder="1" applyAlignment="1">
      <alignment horizontal="right"/>
    </xf>
    <xf numFmtId="0" fontId="0" fillId="0" borderId="14" xfId="0" applyFont="1" applyFill="1" applyBorder="1" applyAlignment="1">
      <alignment vertical="top" wrapText="1"/>
    </xf>
    <xf numFmtId="0" fontId="0" fillId="0" borderId="0" xfId="0" applyAlignment="1">
      <alignment/>
    </xf>
    <xf numFmtId="0" fontId="7" fillId="0" borderId="0" xfId="53" applyAlignment="1" applyProtection="1">
      <alignment/>
      <protection/>
    </xf>
    <xf numFmtId="43" fontId="3" fillId="0" borderId="0" xfId="42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3" fontId="0" fillId="0" borderId="15" xfId="42" applyFont="1" applyFill="1" applyBorder="1" applyAlignment="1">
      <alignment/>
    </xf>
    <xf numFmtId="4" fontId="1" fillId="0" borderId="15" xfId="42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53" applyBorder="1" applyAlignment="1" applyProtection="1">
      <alignment/>
      <protection/>
    </xf>
    <xf numFmtId="43" fontId="0" fillId="0" borderId="0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4" fontId="43" fillId="0" borderId="15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0" fontId="7" fillId="0" borderId="0" xfId="53" applyAlignment="1" applyProtection="1">
      <alignment horizontal="center"/>
      <protection/>
    </xf>
    <xf numFmtId="0" fontId="0" fillId="0" borderId="0" xfId="0" applyAlignment="1">
      <alignment/>
    </xf>
    <xf numFmtId="0" fontId="7" fillId="0" borderId="0" xfId="53" applyAlignment="1" applyProtection="1">
      <alignment/>
      <protection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index.html" TargetMode="External" /><Relationship Id="rId2" Type="http://schemas.openxmlformats.org/officeDocument/2006/relationships/hyperlink" Target="..\..\facultystaff.htm" TargetMode="External" /><Relationship Id="rId3" Type="http://schemas.openxmlformats.org/officeDocument/2006/relationships/hyperlink" Target="..\..\..\index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showGridLines="0" tabSelected="1" zoomScaleSheetLayoutView="100" zoomScalePageLayoutView="0" workbookViewId="0" topLeftCell="A21">
      <selection activeCell="G53" sqref="G53"/>
    </sheetView>
  </sheetViews>
  <sheetFormatPr defaultColWidth="9.140625" defaultRowHeight="12.75"/>
  <cols>
    <col min="1" max="1" width="30.28125" style="0" customWidth="1"/>
    <col min="2" max="2" width="14.140625" style="0" customWidth="1"/>
    <col min="3" max="3" width="16.8515625" style="0" customWidth="1"/>
    <col min="4" max="4" width="16.00390625" style="0" customWidth="1"/>
    <col min="6" max="6" width="9.140625" style="9" customWidth="1"/>
    <col min="7" max="7" width="14.00390625" style="9" bestFit="1" customWidth="1"/>
    <col min="8" max="8" width="10.28125" style="9" bestFit="1" customWidth="1"/>
  </cols>
  <sheetData>
    <row r="1" spans="1:4" ht="18">
      <c r="A1" s="70" t="s">
        <v>18</v>
      </c>
      <c r="B1" s="71"/>
      <c r="C1" s="71"/>
      <c r="D1" s="72"/>
    </row>
    <row r="2" spans="1:4" ht="15.75">
      <c r="A2" s="73" t="s">
        <v>22</v>
      </c>
      <c r="B2" s="74"/>
      <c r="C2" s="74"/>
      <c r="D2" s="75"/>
    </row>
    <row r="3" spans="1:4" ht="16.5" thickBot="1">
      <c r="A3" s="76" t="s">
        <v>28</v>
      </c>
      <c r="B3" s="77"/>
      <c r="C3" s="77"/>
      <c r="D3" s="78"/>
    </row>
    <row r="4" spans="1:4" ht="12.75">
      <c r="A4" s="10"/>
      <c r="B4" s="11"/>
      <c r="C4" s="11"/>
      <c r="D4" s="12"/>
    </row>
    <row r="5" spans="1:4" ht="12.75">
      <c r="A5" s="13"/>
      <c r="B5" s="4"/>
      <c r="C5" s="4"/>
      <c r="D5" s="14"/>
    </row>
    <row r="6" spans="1:4" ht="12.75" customHeight="1">
      <c r="A6" s="15" t="s">
        <v>11</v>
      </c>
      <c r="B6" s="3" t="s">
        <v>20</v>
      </c>
      <c r="C6" s="3" t="s">
        <v>12</v>
      </c>
      <c r="D6" s="16" t="s">
        <v>19</v>
      </c>
    </row>
    <row r="7" spans="1:8" ht="12.75">
      <c r="A7" s="17" t="s">
        <v>1</v>
      </c>
      <c r="B7" s="6">
        <f aca="true" t="shared" si="0" ref="B7:C9">SUM(B27,B78)</f>
        <v>102</v>
      </c>
      <c r="C7" s="54">
        <f t="shared" si="0"/>
        <v>9526210</v>
      </c>
      <c r="D7" s="18">
        <f>C7/B7</f>
        <v>93394.2156862745</v>
      </c>
      <c r="F7" s="6"/>
      <c r="G7" s="7"/>
      <c r="H7" s="7"/>
    </row>
    <row r="8" spans="1:8" ht="12.75">
      <c r="A8" s="17" t="s">
        <v>2</v>
      </c>
      <c r="B8" s="6">
        <f t="shared" si="0"/>
        <v>172</v>
      </c>
      <c r="C8" s="54">
        <f t="shared" si="0"/>
        <v>12990691</v>
      </c>
      <c r="D8" s="18">
        <f aca="true" t="shared" si="1" ref="D8:D13">C8/B8</f>
        <v>75527.27325581395</v>
      </c>
      <c r="F8" s="6"/>
      <c r="G8" s="7"/>
      <c r="H8" s="7"/>
    </row>
    <row r="9" spans="1:8" ht="12.75">
      <c r="A9" s="17" t="s">
        <v>3</v>
      </c>
      <c r="B9" s="6">
        <f t="shared" si="0"/>
        <v>94</v>
      </c>
      <c r="C9" s="54">
        <f t="shared" si="0"/>
        <v>5997453</v>
      </c>
      <c r="D9" s="18">
        <f t="shared" si="1"/>
        <v>63802.6914893617</v>
      </c>
      <c r="F9" s="6"/>
      <c r="G9" s="7"/>
      <c r="H9" s="7"/>
    </row>
    <row r="10" spans="1:8" ht="12.75">
      <c r="A10" s="17" t="s">
        <v>4</v>
      </c>
      <c r="B10" s="7">
        <v>0</v>
      </c>
      <c r="C10" s="7">
        <v>0</v>
      </c>
      <c r="D10" s="18">
        <v>0</v>
      </c>
      <c r="F10" s="6"/>
      <c r="G10" s="7"/>
      <c r="H10" s="7"/>
    </row>
    <row r="11" spans="1:8" ht="12.75">
      <c r="A11" s="17" t="s">
        <v>5</v>
      </c>
      <c r="B11" s="6">
        <f>SUM(B31,B82)</f>
        <v>44</v>
      </c>
      <c r="C11" s="60">
        <f>SUM(C31,C82)</f>
        <v>2054281</v>
      </c>
      <c r="D11" s="18">
        <f t="shared" si="1"/>
        <v>46688.204545454544</v>
      </c>
      <c r="F11" s="6"/>
      <c r="G11" s="7"/>
      <c r="H11" s="7"/>
    </row>
    <row r="12" spans="1:9" ht="12.75">
      <c r="A12" s="17" t="s">
        <v>6</v>
      </c>
      <c r="B12" s="7">
        <v>0</v>
      </c>
      <c r="C12" s="7">
        <v>0</v>
      </c>
      <c r="D12" s="18">
        <v>0</v>
      </c>
      <c r="F12" s="6"/>
      <c r="G12" s="7"/>
      <c r="H12" s="7"/>
      <c r="I12" s="9"/>
    </row>
    <row r="13" spans="1:9" ht="12.75">
      <c r="A13" s="19" t="s">
        <v>14</v>
      </c>
      <c r="B13" s="8">
        <f>SUM(B7:B12)</f>
        <v>412</v>
      </c>
      <c r="C13" s="55">
        <f>SUM(C7:C12)</f>
        <v>30568635</v>
      </c>
      <c r="D13" s="20">
        <f t="shared" si="1"/>
        <v>74195.71601941748</v>
      </c>
      <c r="F13" s="8"/>
      <c r="G13" s="2"/>
      <c r="H13" s="2"/>
      <c r="I13" s="9"/>
    </row>
    <row r="14" spans="1:9" ht="12.75">
      <c r="A14" s="21"/>
      <c r="B14" s="6"/>
      <c r="C14" s="54"/>
      <c r="D14" s="56"/>
      <c r="F14" s="6"/>
      <c r="G14" s="6"/>
      <c r="H14" s="6"/>
      <c r="I14" s="9"/>
    </row>
    <row r="15" spans="1:8" ht="12.75">
      <c r="A15" s="23" t="s">
        <v>29</v>
      </c>
      <c r="B15" s="63">
        <v>397</v>
      </c>
      <c r="C15" s="64">
        <v>30286303</v>
      </c>
      <c r="D15" s="65">
        <v>76287.92</v>
      </c>
      <c r="F15" s="50"/>
      <c r="G15" s="46"/>
      <c r="H15" s="46"/>
    </row>
    <row r="16" spans="1:4" ht="13.5" thickBot="1">
      <c r="A16" s="24"/>
      <c r="B16" s="25"/>
      <c r="C16" s="61"/>
      <c r="D16" s="62"/>
    </row>
    <row r="17" spans="1:4" ht="12.75">
      <c r="A17" s="9"/>
      <c r="B17" s="9"/>
      <c r="C17" s="9"/>
      <c r="D17" s="9"/>
    </row>
    <row r="18" spans="1:4" ht="12.75">
      <c r="A18" s="9"/>
      <c r="B18" s="9"/>
      <c r="C18" s="9"/>
      <c r="D18" s="9"/>
    </row>
    <row r="19" spans="1:4" ht="13.5" thickBot="1">
      <c r="A19" s="9"/>
      <c r="B19" s="9"/>
      <c r="C19" s="9"/>
      <c r="D19" s="9"/>
    </row>
    <row r="20" spans="1:4" ht="18">
      <c r="A20" s="70" t="s">
        <v>18</v>
      </c>
      <c r="B20" s="71"/>
      <c r="C20" s="71"/>
      <c r="D20" s="72"/>
    </row>
    <row r="21" spans="1:4" ht="15.75" customHeight="1">
      <c r="A21" s="79" t="s">
        <v>16</v>
      </c>
      <c r="B21" s="80"/>
      <c r="C21" s="80"/>
      <c r="D21" s="81"/>
    </row>
    <row r="22" spans="1:4" ht="15.75" customHeight="1">
      <c r="A22" s="73" t="s">
        <v>23</v>
      </c>
      <c r="B22" s="74"/>
      <c r="C22" s="74"/>
      <c r="D22" s="75"/>
    </row>
    <row r="23" spans="1:4" ht="16.5" thickBot="1">
      <c r="A23" s="76" t="s">
        <v>28</v>
      </c>
      <c r="B23" s="77"/>
      <c r="C23" s="77"/>
      <c r="D23" s="78"/>
    </row>
    <row r="24" spans="1:4" ht="12.75">
      <c r="A24" s="10"/>
      <c r="B24" s="11"/>
      <c r="C24" s="11"/>
      <c r="D24" s="12"/>
    </row>
    <row r="25" spans="1:4" ht="12.75">
      <c r="A25" s="13"/>
      <c r="B25" s="4"/>
      <c r="C25" s="4"/>
      <c r="D25" s="14"/>
    </row>
    <row r="26" spans="1:4" ht="12.75" customHeight="1">
      <c r="A26" s="15" t="s">
        <v>11</v>
      </c>
      <c r="B26" s="3" t="s">
        <v>20</v>
      </c>
      <c r="C26" s="3" t="s">
        <v>12</v>
      </c>
      <c r="D26" s="16" t="s">
        <v>19</v>
      </c>
    </row>
    <row r="27" spans="1:8" ht="12.75">
      <c r="A27" s="17" t="s">
        <v>1</v>
      </c>
      <c r="B27" s="6">
        <f aca="true" t="shared" si="2" ref="B27:C29">SUM(B47,B56)</f>
        <v>96</v>
      </c>
      <c r="C27" s="54">
        <f t="shared" si="2"/>
        <v>8864040</v>
      </c>
      <c r="D27" s="18">
        <f>C27/B27</f>
        <v>92333.75</v>
      </c>
      <c r="F27" s="6"/>
      <c r="G27" s="7"/>
      <c r="H27" s="7"/>
    </row>
    <row r="28" spans="1:8" ht="12.75">
      <c r="A28" s="17" t="s">
        <v>2</v>
      </c>
      <c r="B28" s="6">
        <f t="shared" si="2"/>
        <v>168</v>
      </c>
      <c r="C28" s="54">
        <f t="shared" si="2"/>
        <v>12578281</v>
      </c>
      <c r="D28" s="18">
        <f>C28/B28</f>
        <v>74870.72023809524</v>
      </c>
      <c r="F28" s="6"/>
      <c r="G28" s="7"/>
      <c r="H28" s="7"/>
    </row>
    <row r="29" spans="1:8" ht="12.75">
      <c r="A29" s="17" t="s">
        <v>3</v>
      </c>
      <c r="B29" s="6">
        <f t="shared" si="2"/>
        <v>94</v>
      </c>
      <c r="C29" s="54">
        <f t="shared" si="2"/>
        <v>5997453</v>
      </c>
      <c r="D29" s="18">
        <f>C29/B29</f>
        <v>63802.6914893617</v>
      </c>
      <c r="F29" s="6"/>
      <c r="G29" s="7"/>
      <c r="H29" s="7"/>
    </row>
    <row r="30" spans="1:8" ht="12.75">
      <c r="A30" s="17" t="s">
        <v>4</v>
      </c>
      <c r="B30" s="7">
        <v>0</v>
      </c>
      <c r="C30" s="7">
        <v>0</v>
      </c>
      <c r="D30" s="18">
        <v>0</v>
      </c>
      <c r="F30" s="6"/>
      <c r="G30" s="7"/>
      <c r="H30" s="7"/>
    </row>
    <row r="31" spans="1:8" ht="12.75">
      <c r="A31" s="17" t="s">
        <v>5</v>
      </c>
      <c r="B31" s="6">
        <f>SUM(B51,B60)</f>
        <v>44</v>
      </c>
      <c r="C31" s="60">
        <f>SUM(C51,C60)</f>
        <v>2054281</v>
      </c>
      <c r="D31" s="18">
        <f>C31/B31</f>
        <v>46688.204545454544</v>
      </c>
      <c r="F31" s="6"/>
      <c r="G31" s="7"/>
      <c r="H31" s="7"/>
    </row>
    <row r="32" spans="1:8" ht="12.75">
      <c r="A32" s="17" t="s">
        <v>6</v>
      </c>
      <c r="B32" s="7">
        <v>0</v>
      </c>
      <c r="C32" s="7">
        <v>0</v>
      </c>
      <c r="D32" s="18">
        <v>0</v>
      </c>
      <c r="F32" s="6"/>
      <c r="G32" s="7"/>
      <c r="H32" s="7"/>
    </row>
    <row r="33" spans="1:8" ht="12.75">
      <c r="A33" s="19" t="s">
        <v>14</v>
      </c>
      <c r="B33" s="8">
        <f>SUM(B27:B32)</f>
        <v>402</v>
      </c>
      <c r="C33" s="55">
        <f>SUM(C27:C32)</f>
        <v>29494055</v>
      </c>
      <c r="D33" s="57">
        <f>C33/B33</f>
        <v>73368.2960199005</v>
      </c>
      <c r="F33" s="8"/>
      <c r="G33" s="2"/>
      <c r="H33" s="2"/>
    </row>
    <row r="34" spans="1:4" ht="13.5" thickBot="1">
      <c r="A34" s="26"/>
      <c r="B34" s="27"/>
      <c r="C34" s="27"/>
      <c r="D34" s="28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3.5" thickBot="1">
      <c r="A37" s="1"/>
      <c r="B37" s="1"/>
      <c r="C37" s="1"/>
      <c r="D37" s="1"/>
    </row>
    <row r="38" spans="1:4" ht="18">
      <c r="A38" s="70" t="s">
        <v>18</v>
      </c>
      <c r="B38" s="71"/>
      <c r="C38" s="71"/>
      <c r="D38" s="72"/>
    </row>
    <row r="39" spans="1:4" ht="15.75" customHeight="1">
      <c r="A39" s="79" t="s">
        <v>16</v>
      </c>
      <c r="B39" s="80"/>
      <c r="C39" s="80"/>
      <c r="D39" s="81"/>
    </row>
    <row r="40" spans="1:4" ht="15.75" customHeight="1">
      <c r="A40" s="73" t="s">
        <v>24</v>
      </c>
      <c r="B40" s="74"/>
      <c r="C40" s="74"/>
      <c r="D40" s="75"/>
    </row>
    <row r="41" spans="1:4" ht="15.75">
      <c r="A41" s="85" t="s">
        <v>17</v>
      </c>
      <c r="B41" s="86"/>
      <c r="C41" s="86"/>
      <c r="D41" s="87"/>
    </row>
    <row r="42" spans="1:4" ht="16.5" thickBot="1">
      <c r="A42" s="76" t="s">
        <v>28</v>
      </c>
      <c r="B42" s="77"/>
      <c r="C42" s="77"/>
      <c r="D42" s="78"/>
    </row>
    <row r="43" spans="1:4" ht="12.75">
      <c r="A43" s="29"/>
      <c r="B43" s="30"/>
      <c r="C43" s="30"/>
      <c r="D43" s="31"/>
    </row>
    <row r="44" spans="1:4" ht="12.75">
      <c r="A44" s="21"/>
      <c r="B44" s="6"/>
      <c r="C44" s="6"/>
      <c r="D44" s="22"/>
    </row>
    <row r="45" spans="1:4" ht="12.75" customHeight="1">
      <c r="A45" s="15" t="s">
        <v>21</v>
      </c>
      <c r="B45" s="3" t="s">
        <v>20</v>
      </c>
      <c r="C45" s="3" t="s">
        <v>12</v>
      </c>
      <c r="D45" s="16" t="s">
        <v>19</v>
      </c>
    </row>
    <row r="46" spans="1:4" ht="12.75">
      <c r="A46" s="88" t="s">
        <v>0</v>
      </c>
      <c r="B46" s="89"/>
      <c r="C46" s="89"/>
      <c r="D46" s="90"/>
    </row>
    <row r="47" spans="1:8" ht="12.75">
      <c r="A47" s="17" t="s">
        <v>1</v>
      </c>
      <c r="B47" s="32">
        <v>70</v>
      </c>
      <c r="C47" s="7">
        <v>6453285</v>
      </c>
      <c r="D47" s="20">
        <f>C47/B47</f>
        <v>92189.78571428571</v>
      </c>
      <c r="F47" s="32"/>
      <c r="G47" s="7"/>
      <c r="H47" s="7"/>
    </row>
    <row r="48" spans="1:8" ht="12.75">
      <c r="A48" s="17" t="s">
        <v>2</v>
      </c>
      <c r="B48" s="32">
        <v>91</v>
      </c>
      <c r="C48" s="7">
        <v>6951517</v>
      </c>
      <c r="D48" s="20">
        <f>C48/B48</f>
        <v>76390.2967032967</v>
      </c>
      <c r="F48" s="32"/>
      <c r="G48" s="7"/>
      <c r="H48" s="7"/>
    </row>
    <row r="49" spans="1:8" ht="12.75">
      <c r="A49" s="17" t="s">
        <v>3</v>
      </c>
      <c r="B49" s="32">
        <v>35</v>
      </c>
      <c r="C49" s="7">
        <v>2261788</v>
      </c>
      <c r="D49" s="20">
        <f>C49/B49</f>
        <v>64622.514285714286</v>
      </c>
      <c r="F49" s="32"/>
      <c r="G49" s="7"/>
      <c r="H49" s="7"/>
    </row>
    <row r="50" spans="1:8" ht="12.75">
      <c r="A50" s="17" t="s">
        <v>4</v>
      </c>
      <c r="B50" s="7">
        <v>0</v>
      </c>
      <c r="C50" s="7">
        <v>0</v>
      </c>
      <c r="D50" s="18">
        <v>0</v>
      </c>
      <c r="F50" s="32"/>
      <c r="G50" s="7"/>
      <c r="H50" s="32"/>
    </row>
    <row r="51" spans="1:8" ht="12.75">
      <c r="A51" s="17" t="s">
        <v>5</v>
      </c>
      <c r="B51" s="32">
        <v>18</v>
      </c>
      <c r="C51" s="7">
        <v>829704</v>
      </c>
      <c r="D51" s="20">
        <f>C51/B51</f>
        <v>46094.666666666664</v>
      </c>
      <c r="F51" s="32"/>
      <c r="G51" s="7"/>
      <c r="H51" s="7"/>
    </row>
    <row r="52" spans="1:8" ht="12.75">
      <c r="A52" s="17" t="s">
        <v>6</v>
      </c>
      <c r="B52" s="7">
        <v>0</v>
      </c>
      <c r="C52" s="7">
        <v>0</v>
      </c>
      <c r="D52" s="18">
        <v>0</v>
      </c>
      <c r="F52" s="32"/>
      <c r="G52" s="7"/>
      <c r="H52" s="32"/>
    </row>
    <row r="53" spans="1:8" ht="12.75">
      <c r="A53" s="17" t="s">
        <v>7</v>
      </c>
      <c r="B53" s="48">
        <f>SUM(B47:B52)</f>
        <v>214</v>
      </c>
      <c r="C53" s="49">
        <f>SUM(C47:C52)</f>
        <v>16496294</v>
      </c>
      <c r="D53" s="20">
        <f>C53/B53</f>
        <v>77085.4859813084</v>
      </c>
      <c r="F53" s="33"/>
      <c r="G53" s="2"/>
      <c r="H53" s="2"/>
    </row>
    <row r="54" spans="1:4" ht="12.75">
      <c r="A54" s="17"/>
      <c r="B54" s="32"/>
      <c r="C54" s="32"/>
      <c r="D54" s="34"/>
    </row>
    <row r="55" spans="1:4" ht="12.75">
      <c r="A55" s="82" t="s">
        <v>8</v>
      </c>
      <c r="B55" s="83"/>
      <c r="C55" s="83"/>
      <c r="D55" s="84"/>
    </row>
    <row r="56" spans="1:8" ht="12.75">
      <c r="A56" s="17" t="s">
        <v>1</v>
      </c>
      <c r="B56" s="40">
        <v>26</v>
      </c>
      <c r="C56" s="47">
        <v>2410755</v>
      </c>
      <c r="D56" s="20">
        <f>C56/B56</f>
        <v>92721.34615384616</v>
      </c>
      <c r="F56" s="40"/>
      <c r="G56" s="47"/>
      <c r="H56" s="7"/>
    </row>
    <row r="57" spans="1:8" ht="12.75">
      <c r="A57" s="17" t="s">
        <v>2</v>
      </c>
      <c r="B57" s="40">
        <v>77</v>
      </c>
      <c r="C57" s="47">
        <v>5626764</v>
      </c>
      <c r="D57" s="20">
        <f>C57/B57</f>
        <v>73074.85714285714</v>
      </c>
      <c r="F57" s="40"/>
      <c r="G57" s="47"/>
      <c r="H57" s="7"/>
    </row>
    <row r="58" spans="1:8" ht="12.75">
      <c r="A58" s="17" t="s">
        <v>3</v>
      </c>
      <c r="B58" s="40">
        <v>59</v>
      </c>
      <c r="C58" s="47">
        <v>3735665</v>
      </c>
      <c r="D58" s="20">
        <f>C58/B58</f>
        <v>63316.35593220339</v>
      </c>
      <c r="F58" s="40"/>
      <c r="G58" s="47"/>
      <c r="H58" s="7"/>
    </row>
    <row r="59" spans="1:8" ht="12.75">
      <c r="A59" s="17" t="s">
        <v>4</v>
      </c>
      <c r="B59" s="7"/>
      <c r="C59" s="7"/>
      <c r="D59" s="18">
        <v>0</v>
      </c>
      <c r="F59" s="7"/>
      <c r="G59" s="7"/>
      <c r="H59" s="7"/>
    </row>
    <row r="60" spans="1:8" ht="12.75">
      <c r="A60" s="17" t="s">
        <v>5</v>
      </c>
      <c r="B60" s="40">
        <v>26</v>
      </c>
      <c r="C60" s="47">
        <v>1224577</v>
      </c>
      <c r="D60" s="20">
        <f>C60/B60</f>
        <v>47099.11538461538</v>
      </c>
      <c r="F60" s="40"/>
      <c r="G60" s="47"/>
      <c r="H60" s="7"/>
    </row>
    <row r="61" spans="1:8" ht="12.75">
      <c r="A61" s="17" t="s">
        <v>6</v>
      </c>
      <c r="B61" s="7">
        <v>0</v>
      </c>
      <c r="C61" s="7">
        <v>0</v>
      </c>
      <c r="D61" s="18">
        <v>0</v>
      </c>
      <c r="F61" s="7"/>
      <c r="G61" s="7"/>
      <c r="H61" s="7"/>
    </row>
    <row r="62" spans="1:8" ht="12.75">
      <c r="A62" s="17" t="s">
        <v>9</v>
      </c>
      <c r="B62" s="48">
        <f>SUM(B56:B61)</f>
        <v>188</v>
      </c>
      <c r="C62" s="49">
        <f>SUM(C56:C61)</f>
        <v>12997761</v>
      </c>
      <c r="D62" s="20">
        <f>C62/B62</f>
        <v>69137.02659574468</v>
      </c>
      <c r="F62" s="48"/>
      <c r="G62" s="49"/>
      <c r="H62" s="2"/>
    </row>
    <row r="63" spans="1:8" ht="12.75">
      <c r="A63" s="17"/>
      <c r="B63" s="40"/>
      <c r="C63" s="40"/>
      <c r="D63" s="41"/>
      <c r="F63" s="40"/>
      <c r="G63" s="40"/>
      <c r="H63" s="40"/>
    </row>
    <row r="64" spans="1:8" ht="12.75">
      <c r="A64" s="17" t="s">
        <v>10</v>
      </c>
      <c r="B64" s="33">
        <f>SUM(B62,B53)</f>
        <v>402</v>
      </c>
      <c r="C64" s="35">
        <f>SUM(C62,C53)</f>
        <v>29494055</v>
      </c>
      <c r="D64" s="20">
        <f>C64/B64</f>
        <v>73368.2960199005</v>
      </c>
      <c r="F64" s="33"/>
      <c r="G64" s="35"/>
      <c r="H64" s="2"/>
    </row>
    <row r="65" spans="1:8" ht="12.75">
      <c r="A65" s="17"/>
      <c r="B65" s="33"/>
      <c r="C65" s="35"/>
      <c r="D65" s="20"/>
      <c r="F65" s="33"/>
      <c r="G65" s="35"/>
      <c r="H65" s="2"/>
    </row>
    <row r="66" spans="1:8" ht="12.75">
      <c r="A66" s="23" t="s">
        <v>29</v>
      </c>
      <c r="B66" s="63">
        <v>386</v>
      </c>
      <c r="C66" s="66">
        <v>29043425</v>
      </c>
      <c r="D66" s="65">
        <v>75242.03</v>
      </c>
      <c r="F66" s="51"/>
      <c r="G66" s="53"/>
      <c r="H66" s="52"/>
    </row>
    <row r="67" spans="1:4" ht="13.5" thickBot="1">
      <c r="A67" s="24"/>
      <c r="B67" s="25"/>
      <c r="C67" s="61"/>
      <c r="D67" s="62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ht="13.5" thickBot="1"/>
    <row r="71" spans="1:4" ht="18">
      <c r="A71" s="70" t="s">
        <v>18</v>
      </c>
      <c r="B71" s="71"/>
      <c r="C71" s="71"/>
      <c r="D71" s="72"/>
    </row>
    <row r="72" spans="1:4" ht="15.75">
      <c r="A72" s="79" t="s">
        <v>15</v>
      </c>
      <c r="B72" s="80"/>
      <c r="C72" s="80"/>
      <c r="D72" s="81"/>
    </row>
    <row r="73" spans="1:4" ht="15.75">
      <c r="A73" s="73" t="s">
        <v>23</v>
      </c>
      <c r="B73" s="74"/>
      <c r="C73" s="74"/>
      <c r="D73" s="75"/>
    </row>
    <row r="74" spans="1:4" ht="16.5" thickBot="1">
      <c r="A74" s="76" t="s">
        <v>28</v>
      </c>
      <c r="B74" s="77"/>
      <c r="C74" s="77"/>
      <c r="D74" s="78"/>
    </row>
    <row r="75" spans="1:4" ht="12.75">
      <c r="A75" s="10"/>
      <c r="B75" s="11"/>
      <c r="C75" s="11"/>
      <c r="D75" s="12"/>
    </row>
    <row r="76" spans="1:4" ht="12.75">
      <c r="A76" s="13"/>
      <c r="B76" s="4"/>
      <c r="C76" s="4"/>
      <c r="D76" s="14"/>
    </row>
    <row r="77" spans="1:4" ht="12.75" customHeight="1">
      <c r="A77" s="15" t="s">
        <v>11</v>
      </c>
      <c r="B77" s="3" t="s">
        <v>20</v>
      </c>
      <c r="C77" s="3" t="s">
        <v>12</v>
      </c>
      <c r="D77" s="16" t="s">
        <v>19</v>
      </c>
    </row>
    <row r="78" spans="1:8" ht="12.75">
      <c r="A78" s="17" t="s">
        <v>1</v>
      </c>
      <c r="B78" s="6">
        <f aca="true" t="shared" si="3" ref="B78:C80">SUM(B99,B108)</f>
        <v>6</v>
      </c>
      <c r="C78" s="54">
        <f t="shared" si="3"/>
        <v>662170</v>
      </c>
      <c r="D78" s="18">
        <f>C78/B78</f>
        <v>110361.66666666667</v>
      </c>
      <c r="F78" s="6"/>
      <c r="G78" s="7"/>
      <c r="H78" s="7"/>
    </row>
    <row r="79" spans="1:8" ht="12.75">
      <c r="A79" s="17" t="s">
        <v>2</v>
      </c>
      <c r="B79" s="6">
        <f t="shared" si="3"/>
        <v>4</v>
      </c>
      <c r="C79" s="54">
        <f t="shared" si="3"/>
        <v>412410</v>
      </c>
      <c r="D79" s="18">
        <f>C79/B79</f>
        <v>103102.5</v>
      </c>
      <c r="F79" s="6"/>
      <c r="G79" s="7"/>
      <c r="H79" s="7"/>
    </row>
    <row r="80" spans="1:8" ht="12.75">
      <c r="A80" s="17" t="s">
        <v>3</v>
      </c>
      <c r="B80" s="60">
        <f t="shared" si="3"/>
        <v>0</v>
      </c>
      <c r="C80" s="60">
        <f t="shared" si="3"/>
        <v>0</v>
      </c>
      <c r="D80" s="60">
        <f>SUM(D101,D110)</f>
        <v>0</v>
      </c>
      <c r="F80" s="6"/>
      <c r="G80" s="7"/>
      <c r="H80" s="7"/>
    </row>
    <row r="81" spans="1:8" ht="12.75">
      <c r="A81" s="17" t="s">
        <v>4</v>
      </c>
      <c r="B81" s="7">
        <v>0</v>
      </c>
      <c r="C81" s="7">
        <v>0</v>
      </c>
      <c r="D81" s="18">
        <v>0</v>
      </c>
      <c r="F81" s="6"/>
      <c r="G81" s="7"/>
      <c r="H81" s="7"/>
    </row>
    <row r="82" spans="1:8" ht="12.75">
      <c r="A82" s="17" t="s">
        <v>5</v>
      </c>
      <c r="B82" s="7">
        <v>0</v>
      </c>
      <c r="C82" s="7">
        <v>0</v>
      </c>
      <c r="D82" s="18">
        <v>0</v>
      </c>
      <c r="F82" s="6"/>
      <c r="G82" s="7"/>
      <c r="H82" s="7"/>
    </row>
    <row r="83" spans="1:8" ht="12.75">
      <c r="A83" s="17" t="s">
        <v>6</v>
      </c>
      <c r="B83" s="7">
        <v>0</v>
      </c>
      <c r="C83" s="7">
        <v>0</v>
      </c>
      <c r="D83" s="18">
        <v>0</v>
      </c>
      <c r="F83" s="6"/>
      <c r="G83" s="7"/>
      <c r="H83" s="7"/>
    </row>
    <row r="84" spans="1:8" ht="12.75">
      <c r="A84" s="19" t="s">
        <v>14</v>
      </c>
      <c r="B84" s="8">
        <f>SUM(B78:B83)</f>
        <v>10</v>
      </c>
      <c r="C84" s="55">
        <f>SUM(C78:C83)</f>
        <v>1074580</v>
      </c>
      <c r="D84" s="20">
        <f>C84/B84</f>
        <v>107458</v>
      </c>
      <c r="F84" s="8"/>
      <c r="G84" s="2"/>
      <c r="H84" s="2"/>
    </row>
    <row r="85" spans="1:4" ht="13.5" thickBot="1">
      <c r="A85" s="36"/>
      <c r="B85" s="37"/>
      <c r="C85" s="37"/>
      <c r="D85" s="38"/>
    </row>
    <row r="86" spans="1:4" ht="12.75">
      <c r="A86" s="5"/>
      <c r="B86" s="39"/>
      <c r="C86" s="39"/>
      <c r="D86" s="5"/>
    </row>
    <row r="87" spans="1:4" ht="12.75">
      <c r="A87" s="5"/>
      <c r="B87" s="39"/>
      <c r="C87" s="39"/>
      <c r="D87" s="5"/>
    </row>
    <row r="88" spans="1:4" ht="13.5" thickBot="1">
      <c r="A88" s="91"/>
      <c r="B88" s="91"/>
      <c r="C88" s="91"/>
      <c r="D88" s="91"/>
    </row>
    <row r="89" spans="1:4" ht="18">
      <c r="A89" s="70" t="s">
        <v>18</v>
      </c>
      <c r="B89" s="71"/>
      <c r="C89" s="71"/>
      <c r="D89" s="72"/>
    </row>
    <row r="90" spans="1:4" ht="15.75">
      <c r="A90" s="79" t="s">
        <v>15</v>
      </c>
      <c r="B90" s="80"/>
      <c r="C90" s="80"/>
      <c r="D90" s="81"/>
    </row>
    <row r="91" spans="1:4" ht="15.75">
      <c r="A91" s="73" t="s">
        <v>25</v>
      </c>
      <c r="B91" s="74"/>
      <c r="C91" s="74"/>
      <c r="D91" s="75"/>
    </row>
    <row r="92" spans="1:4" ht="15.75">
      <c r="A92" s="85" t="s">
        <v>17</v>
      </c>
      <c r="B92" s="86"/>
      <c r="C92" s="86"/>
      <c r="D92" s="87"/>
    </row>
    <row r="93" spans="1:4" ht="16.5" thickBot="1">
      <c r="A93" s="76" t="s">
        <v>28</v>
      </c>
      <c r="B93" s="77"/>
      <c r="C93" s="77"/>
      <c r="D93" s="78"/>
    </row>
    <row r="94" spans="1:4" ht="12.75">
      <c r="A94" s="29"/>
      <c r="B94" s="30"/>
      <c r="C94" s="30"/>
      <c r="D94" s="31"/>
    </row>
    <row r="95" spans="1:4" ht="12.75">
      <c r="A95" s="21"/>
      <c r="B95" s="6"/>
      <c r="C95" s="6"/>
      <c r="D95" s="22"/>
    </row>
    <row r="96" spans="1:4" ht="14.25" customHeight="1">
      <c r="A96" s="15" t="s">
        <v>21</v>
      </c>
      <c r="B96" s="3" t="s">
        <v>20</v>
      </c>
      <c r="C96" s="3" t="s">
        <v>12</v>
      </c>
      <c r="D96" s="16" t="s">
        <v>19</v>
      </c>
    </row>
    <row r="97" spans="1:4" ht="12.75">
      <c r="A97" s="17"/>
      <c r="B97" s="40"/>
      <c r="C97" s="40"/>
      <c r="D97" s="41"/>
    </row>
    <row r="98" spans="1:4" ht="12.75">
      <c r="A98" s="82" t="s">
        <v>13</v>
      </c>
      <c r="B98" s="83"/>
      <c r="C98" s="83"/>
      <c r="D98" s="84"/>
    </row>
    <row r="99" spans="1:8" ht="12.75">
      <c r="A99" s="17" t="s">
        <v>1</v>
      </c>
      <c r="B99" s="32">
        <v>5</v>
      </c>
      <c r="C99" s="42">
        <v>529360</v>
      </c>
      <c r="D99" s="18">
        <f>C99/B99</f>
        <v>105872</v>
      </c>
      <c r="F99" s="32"/>
      <c r="G99" s="42"/>
      <c r="H99" s="7"/>
    </row>
    <row r="100" spans="1:8" ht="12.75">
      <c r="A100" s="17" t="s">
        <v>2</v>
      </c>
      <c r="B100" s="32">
        <v>2</v>
      </c>
      <c r="C100" s="42">
        <v>222002</v>
      </c>
      <c r="D100" s="18">
        <f>C100/B100</f>
        <v>111001</v>
      </c>
      <c r="F100" s="32"/>
      <c r="G100" s="42"/>
      <c r="H100" s="7"/>
    </row>
    <row r="101" spans="1:8" ht="12.75">
      <c r="A101" s="17" t="s">
        <v>3</v>
      </c>
      <c r="B101" s="7">
        <v>0</v>
      </c>
      <c r="C101" s="42">
        <v>0</v>
      </c>
      <c r="D101" s="18">
        <v>0</v>
      </c>
      <c r="F101" s="32"/>
      <c r="G101" s="42"/>
      <c r="H101" s="7"/>
    </row>
    <row r="102" spans="1:8" ht="12.75">
      <c r="A102" s="17" t="s">
        <v>4</v>
      </c>
      <c r="B102" s="7">
        <v>0</v>
      </c>
      <c r="C102" s="7">
        <v>0</v>
      </c>
      <c r="D102" s="18">
        <v>0</v>
      </c>
      <c r="F102" s="32"/>
      <c r="G102" s="42"/>
      <c r="H102" s="32"/>
    </row>
    <row r="103" spans="1:8" ht="12.75">
      <c r="A103" s="17" t="s">
        <v>5</v>
      </c>
      <c r="B103" s="7">
        <v>0</v>
      </c>
      <c r="C103" s="7">
        <v>0</v>
      </c>
      <c r="D103" s="18">
        <v>0</v>
      </c>
      <c r="F103" s="32"/>
      <c r="G103" s="42"/>
      <c r="H103" s="32"/>
    </row>
    <row r="104" spans="1:8" ht="12.75">
      <c r="A104" s="17" t="s">
        <v>6</v>
      </c>
      <c r="B104" s="7">
        <v>0</v>
      </c>
      <c r="C104" s="7">
        <v>0</v>
      </c>
      <c r="D104" s="18">
        <v>0</v>
      </c>
      <c r="F104" s="32"/>
      <c r="G104" s="42"/>
      <c r="H104" s="32"/>
    </row>
    <row r="105" spans="1:8" ht="12.75">
      <c r="A105" s="17" t="s">
        <v>7</v>
      </c>
      <c r="B105" s="48">
        <f>SUM(B99:B104)</f>
        <v>7</v>
      </c>
      <c r="C105" s="49">
        <f>SUM(C99:C104)</f>
        <v>751362</v>
      </c>
      <c r="D105" s="20">
        <f>C105/B105</f>
        <v>107337.42857142857</v>
      </c>
      <c r="F105" s="32"/>
      <c r="G105" s="42"/>
      <c r="H105" s="47"/>
    </row>
    <row r="106" spans="1:4" ht="12.75">
      <c r="A106" s="17"/>
      <c r="B106" s="32"/>
      <c r="C106" s="42"/>
      <c r="D106" s="34"/>
    </row>
    <row r="107" spans="1:4" ht="12.75">
      <c r="A107" s="82" t="s">
        <v>8</v>
      </c>
      <c r="B107" s="83"/>
      <c r="C107" s="83"/>
      <c r="D107" s="84"/>
    </row>
    <row r="108" spans="1:8" ht="12.75">
      <c r="A108" s="17" t="s">
        <v>1</v>
      </c>
      <c r="B108" s="40">
        <v>1</v>
      </c>
      <c r="C108" s="47">
        <v>132810</v>
      </c>
      <c r="D108" s="18">
        <f>C108/B108</f>
        <v>132810</v>
      </c>
      <c r="F108" s="40"/>
      <c r="G108" s="47"/>
      <c r="H108" s="7"/>
    </row>
    <row r="109" spans="1:8" ht="12.75">
      <c r="A109" s="17" t="s">
        <v>2</v>
      </c>
      <c r="B109" s="40">
        <v>2</v>
      </c>
      <c r="C109" s="47">
        <v>190408</v>
      </c>
      <c r="D109" s="18">
        <f>C109/B109</f>
        <v>95204</v>
      </c>
      <c r="F109" s="40"/>
      <c r="G109" s="47"/>
      <c r="H109" s="7"/>
    </row>
    <row r="110" spans="1:8" ht="12.75">
      <c r="A110" s="17" t="s">
        <v>3</v>
      </c>
      <c r="B110" s="40"/>
      <c r="C110" s="7"/>
      <c r="D110" s="18">
        <v>0</v>
      </c>
      <c r="F110" s="40"/>
      <c r="G110" s="47"/>
      <c r="H110" s="7"/>
    </row>
    <row r="111" spans="1:8" ht="12.75">
      <c r="A111" s="17" t="s">
        <v>4</v>
      </c>
      <c r="B111" s="7">
        <v>0</v>
      </c>
      <c r="C111" s="7">
        <v>0</v>
      </c>
      <c r="D111" s="18">
        <v>0</v>
      </c>
      <c r="F111" s="7"/>
      <c r="G111" s="7"/>
      <c r="H111" s="7"/>
    </row>
    <row r="112" spans="1:8" ht="12.75">
      <c r="A112" s="17" t="s">
        <v>5</v>
      </c>
      <c r="B112" s="7">
        <v>0</v>
      </c>
      <c r="C112" s="7">
        <v>0</v>
      </c>
      <c r="D112" s="18">
        <v>0</v>
      </c>
      <c r="F112" s="7"/>
      <c r="G112" s="7"/>
      <c r="H112" s="7"/>
    </row>
    <row r="113" spans="1:8" ht="12.75">
      <c r="A113" s="17" t="s">
        <v>6</v>
      </c>
      <c r="B113" s="7">
        <v>0</v>
      </c>
      <c r="C113" s="7">
        <v>0</v>
      </c>
      <c r="D113" s="18">
        <v>0</v>
      </c>
      <c r="F113" s="7"/>
      <c r="G113" s="7"/>
      <c r="H113" s="7"/>
    </row>
    <row r="114" spans="1:8" ht="12.75">
      <c r="A114" s="17" t="s">
        <v>9</v>
      </c>
      <c r="B114" s="48">
        <f>SUM(B108:B113)</f>
        <v>3</v>
      </c>
      <c r="C114" s="49">
        <f>SUM(C108:C113)</f>
        <v>323218</v>
      </c>
      <c r="D114" s="20">
        <f>C114/B114</f>
        <v>107739.33333333333</v>
      </c>
      <c r="F114" s="48"/>
      <c r="G114" s="49"/>
      <c r="H114" s="2"/>
    </row>
    <row r="115" spans="1:8" ht="12.75">
      <c r="A115" s="17"/>
      <c r="B115" s="40"/>
      <c r="C115" s="40"/>
      <c r="D115" s="41"/>
      <c r="F115" s="40"/>
      <c r="G115" s="40"/>
      <c r="H115" s="40"/>
    </row>
    <row r="116" spans="1:8" ht="12.75">
      <c r="A116" s="43" t="s">
        <v>10</v>
      </c>
      <c r="B116" s="33">
        <f>SUM(B114,B105)</f>
        <v>10</v>
      </c>
      <c r="C116" s="35">
        <f>SUM(C114,C105)</f>
        <v>1074580</v>
      </c>
      <c r="D116" s="20">
        <f>C116/B116</f>
        <v>107458</v>
      </c>
      <c r="F116" s="33"/>
      <c r="G116" s="35"/>
      <c r="H116" s="2"/>
    </row>
    <row r="117" spans="1:8" ht="12.75">
      <c r="A117" s="43"/>
      <c r="B117" s="33"/>
      <c r="C117" s="35"/>
      <c r="D117" s="20"/>
      <c r="F117" s="33"/>
      <c r="G117" s="35"/>
      <c r="H117" s="2"/>
    </row>
    <row r="118" spans="1:8" ht="12.75">
      <c r="A118" s="23" t="s">
        <v>29</v>
      </c>
      <c r="B118" s="63">
        <v>11</v>
      </c>
      <c r="C118" s="64">
        <v>1242878</v>
      </c>
      <c r="D118" s="65">
        <v>112988.91</v>
      </c>
      <c r="F118" s="51"/>
      <c r="G118" s="52"/>
      <c r="H118" s="52"/>
    </row>
    <row r="119" spans="1:4" ht="13.5" thickBot="1">
      <c r="A119" s="24"/>
      <c r="B119" s="25"/>
      <c r="C119" s="61"/>
      <c r="D119" s="62"/>
    </row>
    <row r="122" spans="1:8" ht="12.75">
      <c r="A122" s="67" t="s">
        <v>26</v>
      </c>
      <c r="B122" s="69"/>
      <c r="C122" s="69"/>
      <c r="D122" s="69"/>
      <c r="E122" s="44"/>
      <c r="F122" s="58"/>
      <c r="G122" s="58"/>
      <c r="H122" s="58"/>
    </row>
    <row r="123" spans="1:8" ht="12.75">
      <c r="A123" s="67" t="s">
        <v>27</v>
      </c>
      <c r="B123" s="68"/>
      <c r="C123" s="68"/>
      <c r="D123" s="68"/>
      <c r="E123" s="45"/>
      <c r="F123" s="59"/>
      <c r="G123" s="59"/>
      <c r="H123" s="59"/>
    </row>
  </sheetData>
  <sheetProtection password="88E3" sheet="1"/>
  <mergeCells count="28">
    <mergeCell ref="A91:D91"/>
    <mergeCell ref="A92:D92"/>
    <mergeCell ref="A98:D98"/>
    <mergeCell ref="A107:D107"/>
    <mergeCell ref="A74:D74"/>
    <mergeCell ref="A88:D88"/>
    <mergeCell ref="A89:D89"/>
    <mergeCell ref="A90:D90"/>
    <mergeCell ref="A93:D93"/>
    <mergeCell ref="A55:D55"/>
    <mergeCell ref="A71:D71"/>
    <mergeCell ref="A72:D72"/>
    <mergeCell ref="A73:D73"/>
    <mergeCell ref="A39:D39"/>
    <mergeCell ref="A40:D40"/>
    <mergeCell ref="A41:D41"/>
    <mergeCell ref="A46:D46"/>
    <mergeCell ref="A42:D42"/>
    <mergeCell ref="A123:D123"/>
    <mergeCell ref="A122:D122"/>
    <mergeCell ref="A1:D1"/>
    <mergeCell ref="A2:D2"/>
    <mergeCell ref="A3:D3"/>
    <mergeCell ref="A20:D20"/>
    <mergeCell ref="A21:D21"/>
    <mergeCell ref="A22:D22"/>
    <mergeCell ref="A23:D23"/>
    <mergeCell ref="A38:D38"/>
  </mergeCells>
  <hyperlinks>
    <hyperlink ref="A122" r:id="rId1" display="Institutional Research Home"/>
    <hyperlink ref="A123" r:id="rId2" display="Faculty and Staff Statistics"/>
    <hyperlink ref="A122:D122" r:id="rId3" display="Institutional Research Home"/>
  </hyperlinks>
  <printOptions horizontalCentered="1"/>
  <pageMargins left="0.75" right="0.75" top="1" bottom="0.75" header="0.5" footer="0.5"/>
  <pageSetup horizontalDpi="600" verticalDpi="600" orientation="portrait" r:id="rId4"/>
  <headerFooter alignWithMargins="0">
    <oddFooter>&amp;R&amp;8Office of Institutional Research</oddFooter>
  </headerFooter>
  <rowBreaks count="2" manualBreakCount="2">
    <brk id="19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2004-04-22T20:36:01Z</cp:lastPrinted>
  <dcterms:created xsi:type="dcterms:W3CDTF">2004-04-22T18:58:07Z</dcterms:created>
  <dcterms:modified xsi:type="dcterms:W3CDTF">2013-07-03T18:17:38Z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